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\Desktop\"/>
    </mc:Choice>
  </mc:AlternateContent>
  <bookViews>
    <workbookView xWindow="0" yWindow="0" windowWidth="20490" windowHeight="6030" xr2:uid="{6B4CE861-AC76-4E07-82CE-6B72A3A2BF05}"/>
  </bookViews>
  <sheets>
    <sheet name="MASTER" sheetId="6" r:id="rId1"/>
    <sheet name="4-7 50cc Intro" sheetId="1" r:id="rId2"/>
    <sheet name="4-8 Trail" sheetId="2" r:id="rId3"/>
    <sheet name="6-8 50cc" sheetId="3" r:id="rId4"/>
    <sheet name="7-11 65cc" sheetId="4" r:id="rId5"/>
    <sheet name="7-11 Trail" sheetId="5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E55" i="6" l="1"/>
  <c r="E54" i="6"/>
  <c r="E42" i="6"/>
  <c r="E41" i="6"/>
  <c r="E43" i="6"/>
  <c r="E40" i="6"/>
  <c r="E46" i="6"/>
  <c r="E38" i="6"/>
  <c r="E45" i="6"/>
  <c r="E37" i="6"/>
  <c r="E39" i="6"/>
  <c r="E44" i="6"/>
  <c r="E34" i="6"/>
  <c r="E36" i="6"/>
  <c r="E35" i="6"/>
  <c r="E15" i="6" l="1"/>
  <c r="E14" i="6"/>
  <c r="E13" i="6"/>
  <c r="E17" i="6"/>
  <c r="E16" i="6"/>
  <c r="E12" i="6"/>
  <c r="E7" i="6"/>
  <c r="E5" i="6"/>
  <c r="E6" i="6"/>
  <c r="E4" i="6"/>
  <c r="E3" i="6"/>
  <c r="J13" i="2"/>
  <c r="J14" i="5"/>
  <c r="L14" i="5" s="1"/>
  <c r="J13" i="5"/>
  <c r="L13" i="5" s="1"/>
  <c r="J33" i="4"/>
  <c r="J32" i="4"/>
  <c r="J31" i="4"/>
  <c r="J30" i="4"/>
  <c r="J29" i="4"/>
  <c r="L29" i="4" s="1"/>
  <c r="J28" i="4"/>
  <c r="L28" i="4" s="1"/>
  <c r="J27" i="4"/>
  <c r="J26" i="4"/>
  <c r="L26" i="4" s="1"/>
  <c r="J25" i="4"/>
  <c r="J24" i="4"/>
  <c r="J23" i="4"/>
  <c r="J22" i="4"/>
  <c r="J21" i="3"/>
  <c r="J18" i="3"/>
  <c r="J22" i="3"/>
  <c r="J19" i="3"/>
  <c r="J17" i="3"/>
  <c r="J20" i="3"/>
  <c r="J16" i="3"/>
  <c r="L8" i="3"/>
  <c r="L7" i="3"/>
  <c r="L6" i="3"/>
  <c r="L5" i="3"/>
  <c r="L4" i="3"/>
  <c r="L3" i="3"/>
  <c r="J18" i="1"/>
  <c r="L18" i="1" s="1"/>
  <c r="J17" i="1"/>
  <c r="L17" i="1" s="1"/>
  <c r="J16" i="1"/>
  <c r="L16" i="1" s="1"/>
  <c r="J15" i="1"/>
  <c r="L15" i="1" s="1"/>
  <c r="J14" i="1"/>
  <c r="L14" i="1" s="1"/>
  <c r="L6" i="1"/>
  <c r="L5" i="1"/>
  <c r="L4" i="1"/>
  <c r="L3" i="1"/>
  <c r="L18" i="2"/>
  <c r="L5" i="2"/>
  <c r="L4" i="2"/>
  <c r="L3" i="2"/>
  <c r="J19" i="2"/>
  <c r="L19" i="2" s="1"/>
  <c r="J18" i="2"/>
  <c r="J17" i="2"/>
  <c r="L17" i="2" s="1"/>
  <c r="J16" i="2"/>
  <c r="L16" i="2" s="1"/>
  <c r="J15" i="2"/>
  <c r="L15" i="2" s="1"/>
  <c r="J14" i="2"/>
  <c r="L14" i="2" s="1"/>
  <c r="L13" i="2"/>
  <c r="L22" i="4" l="1"/>
  <c r="L27" i="4"/>
  <c r="J3" i="4"/>
  <c r="L3" i="4" s="1"/>
  <c r="L23" i="4" s="1"/>
  <c r="J4" i="4"/>
  <c r="L4" i="4" s="1"/>
  <c r="J5" i="4"/>
  <c r="L5" i="4" s="1"/>
  <c r="L25" i="4" s="1"/>
  <c r="J6" i="4"/>
  <c r="L6" i="4" s="1"/>
  <c r="J7" i="4"/>
  <c r="L7" i="4" s="1"/>
  <c r="J8" i="4"/>
  <c r="L8" i="4" s="1"/>
  <c r="L32" i="4" s="1"/>
  <c r="J9" i="4"/>
  <c r="L9" i="4" s="1"/>
  <c r="L30" i="4" s="1"/>
  <c r="J10" i="4"/>
  <c r="L10" i="4" s="1"/>
  <c r="L31" i="4" s="1"/>
  <c r="J11" i="4"/>
  <c r="L11" i="4" s="1"/>
  <c r="L33" i="4" s="1"/>
  <c r="J12" i="4"/>
  <c r="L12" i="4" s="1"/>
  <c r="L24" i="4" s="1"/>
  <c r="J13" i="4"/>
  <c r="L13" i="4" s="1"/>
  <c r="L34" i="4" s="1"/>
  <c r="J14" i="4"/>
  <c r="L14" i="4" s="1"/>
  <c r="J3" i="5" l="1"/>
  <c r="L3" i="5" s="1"/>
  <c r="J5" i="5"/>
  <c r="L5" i="5" s="1"/>
  <c r="J4" i="5"/>
  <c r="L4" i="5" s="1"/>
  <c r="J4" i="3"/>
  <c r="J5" i="3"/>
  <c r="J6" i="3"/>
  <c r="J7" i="3"/>
  <c r="J8" i="3"/>
  <c r="J3" i="3"/>
  <c r="J5" i="2"/>
  <c r="J4" i="2"/>
  <c r="J3" i="2"/>
  <c r="J4" i="1"/>
  <c r="J5" i="1"/>
  <c r="J6" i="1"/>
  <c r="J3" i="1"/>
</calcChain>
</file>

<file path=xl/sharedStrings.xml><?xml version="1.0" encoding="utf-8"?>
<sst xmlns="http://schemas.openxmlformats.org/spreadsheetml/2006/main" count="324" uniqueCount="63">
  <si>
    <t>Name</t>
  </si>
  <si>
    <t>Bike #</t>
  </si>
  <si>
    <t>Total points</t>
  </si>
  <si>
    <t xml:space="preserve">Grayson Fletcher </t>
  </si>
  <si>
    <t>Nico Verhoeven</t>
  </si>
  <si>
    <t>Levi Rodgers</t>
  </si>
  <si>
    <t>Jaggar Townley</t>
  </si>
  <si>
    <t>ROUND ONE - 1 OCT 2017</t>
  </si>
  <si>
    <t>R1 - position</t>
  </si>
  <si>
    <t>R1 - points</t>
  </si>
  <si>
    <t>R2 - position</t>
  </si>
  <si>
    <t>R2 - points</t>
  </si>
  <si>
    <t>R3 - position</t>
  </si>
  <si>
    <t>R3 - points</t>
  </si>
  <si>
    <t>Percy Lang</t>
  </si>
  <si>
    <t>Kaylee Verhoeven</t>
  </si>
  <si>
    <t>Masen Green</t>
  </si>
  <si>
    <t>DNF</t>
  </si>
  <si>
    <t>Member?</t>
  </si>
  <si>
    <t>Y</t>
  </si>
  <si>
    <t>Bonnie Blake-Palmer</t>
  </si>
  <si>
    <t>Hazel Lang</t>
  </si>
  <si>
    <t>Zoe Verhoeven</t>
  </si>
  <si>
    <t>Arama Te Whetu</t>
  </si>
  <si>
    <t>Te Koha Kete-Kawhena</t>
  </si>
  <si>
    <t>Gethyn Foster</t>
  </si>
  <si>
    <t>17r</t>
  </si>
  <si>
    <t>17g</t>
  </si>
  <si>
    <t>Connor Mellsopp</t>
  </si>
  <si>
    <t>Mikayla Griffiths</t>
  </si>
  <si>
    <t>Ethan O'Neale</t>
  </si>
  <si>
    <t>Riley Westgate</t>
  </si>
  <si>
    <t>Eill Hutchings</t>
  </si>
  <si>
    <t>Ethan Hyatt</t>
  </si>
  <si>
    <t>Levi Townley</t>
  </si>
  <si>
    <t>Travis Crane</t>
  </si>
  <si>
    <t>Cameron Haggie</t>
  </si>
  <si>
    <t>Penny Lang</t>
  </si>
  <si>
    <t>Kade Persey</t>
  </si>
  <si>
    <t>Jacob Hewitt</t>
  </si>
  <si>
    <t>4-7 50cc INTRO</t>
  </si>
  <si>
    <t>4-8 TRAIL</t>
  </si>
  <si>
    <t>6-8 50cc</t>
  </si>
  <si>
    <t>7-11 65cc</t>
  </si>
  <si>
    <t>7-11 TRAIL</t>
  </si>
  <si>
    <t>Stella Edwards</t>
  </si>
  <si>
    <t>Dylan Walters</t>
  </si>
  <si>
    <t>ROUND TWO - 5 NOV 2017</t>
  </si>
  <si>
    <t>CANCELLED</t>
  </si>
  <si>
    <t>ROUND THREE - 3 DEC 2017</t>
  </si>
  <si>
    <t>Flynn Robins</t>
  </si>
  <si>
    <t>Ayla White</t>
  </si>
  <si>
    <t>Hayden Crane</t>
  </si>
  <si>
    <t>Sophia Harrison</t>
  </si>
  <si>
    <t>Kaylee Veuhoeven</t>
  </si>
  <si>
    <t>OVERALL POINTS</t>
  </si>
  <si>
    <t>ROUND</t>
  </si>
  <si>
    <t>Kyle Walters</t>
  </si>
  <si>
    <t>Soren Staudinger</t>
  </si>
  <si>
    <t>Addison Watts</t>
  </si>
  <si>
    <t>Liam Harrison</t>
  </si>
  <si>
    <t>Ethan Cameron</t>
  </si>
  <si>
    <t>Total points -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</si>
</sst>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/>
    <xf numFmtId="164" fontId="4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64" fontId="8" fillId="0" borderId="0" xfId="1" applyNumberFormat="1" applyFont="1" applyAlignment="1"/>
    <xf numFmtId="164" fontId="10" fillId="0" borderId="0" xfId="1" applyNumberFormat="1" applyFont="1" applyAlignme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6" fillId="0" borderId="0" xfId="0" applyNumberFormat="1" applyFont="1"/>
    <xf numFmtId="0" fontId="0" fillId="0" borderId="0" xfId="0" applyFont="1" applyFill="1"/>
    <xf numFmtId="0" fontId="8" fillId="0" borderId="0" xfId="0" applyFont="1" applyFill="1"/>
    <xf numFmtId="164" fontId="8" fillId="0" borderId="0" xfId="1" applyNumberFormat="1" applyFont="1" applyFill="1" applyAlignment="1"/>
    <xf numFmtId="164" fontId="4" fillId="0" borderId="0" xfId="1" applyNumberFormat="1" applyFont="1" applyFill="1" applyAlignme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C8E9-D701-4980-B833-91D19303C962}">
  <dimension ref="A1:T55"/>
  <sheetViews>
    <sheetView tabSelected="1" workbookViewId="0">
      <selection activeCell="L20" sqref="L20"/>
    </sheetView>
  </sheetViews>
  <sheetFormatPr defaultRowHeight="15" x14ac:dyDescent="0.25"/>
  <cols>
    <col min="1" max="1" width="21.85546875" style="15" bestFit="1" customWidth="1"/>
    <col min="2" max="2" width="9.140625" style="15"/>
    <col min="3" max="3" width="10.85546875" style="15" bestFit="1" customWidth="1"/>
    <col min="4" max="4" width="10.85546875" style="15" customWidth="1"/>
    <col min="5" max="5" width="21.5703125" style="15" customWidth="1"/>
    <col min="6" max="6" width="9.140625" style="15"/>
    <col min="7" max="7" width="26.140625" style="15" customWidth="1"/>
    <col min="8" max="8" width="16.28515625" style="15" bestFit="1" customWidth="1"/>
    <col min="9" max="11" width="9.140625" style="15"/>
    <col min="12" max="12" width="21.85546875" style="15" bestFit="1" customWidth="1"/>
    <col min="13" max="16384" width="9.140625" style="15"/>
  </cols>
  <sheetData>
    <row r="1" spans="1:18" x14ac:dyDescent="0.25">
      <c r="A1" s="14" t="s">
        <v>40</v>
      </c>
      <c r="C1" s="28" t="s">
        <v>56</v>
      </c>
      <c r="D1" s="28"/>
    </row>
    <row r="2" spans="1:18" x14ac:dyDescent="0.25">
      <c r="A2" s="16" t="s">
        <v>0</v>
      </c>
      <c r="B2" s="16" t="s">
        <v>1</v>
      </c>
      <c r="C2" s="16" t="s">
        <v>9</v>
      </c>
      <c r="D2" s="2" t="s">
        <v>13</v>
      </c>
      <c r="E2" s="2" t="s">
        <v>62</v>
      </c>
    </row>
    <row r="3" spans="1:18" x14ac:dyDescent="0.25">
      <c r="A3" s="15" t="s">
        <v>6</v>
      </c>
      <c r="B3" s="17">
        <v>7</v>
      </c>
      <c r="C3" s="18">
        <v>25</v>
      </c>
      <c r="D3" s="18">
        <v>75</v>
      </c>
      <c r="E3" s="19">
        <f>SUM(C3:D3)</f>
        <v>100</v>
      </c>
    </row>
    <row r="4" spans="1:18" x14ac:dyDescent="0.25">
      <c r="A4" s="15" t="s">
        <v>4</v>
      </c>
      <c r="B4" s="17">
        <v>26</v>
      </c>
      <c r="C4" s="18">
        <v>22</v>
      </c>
      <c r="D4" s="18">
        <v>58</v>
      </c>
      <c r="E4" s="19">
        <f>SUM(C4:D4)</f>
        <v>80</v>
      </c>
    </row>
    <row r="5" spans="1:18" x14ac:dyDescent="0.25">
      <c r="A5" s="15" t="s">
        <v>3</v>
      </c>
      <c r="B5" s="17">
        <v>84</v>
      </c>
      <c r="C5" s="18">
        <v>18</v>
      </c>
      <c r="D5" s="18">
        <v>60</v>
      </c>
      <c r="E5" s="19">
        <f>SUM(C5:D5)</f>
        <v>78</v>
      </c>
    </row>
    <row r="6" spans="1:18" x14ac:dyDescent="0.25">
      <c r="A6" s="15" t="s">
        <v>5</v>
      </c>
      <c r="B6" s="17">
        <v>411</v>
      </c>
      <c r="C6" s="18">
        <v>20</v>
      </c>
      <c r="D6" s="18">
        <v>52</v>
      </c>
      <c r="E6" s="19">
        <f>SUM(C6:D6)</f>
        <v>72</v>
      </c>
    </row>
    <row r="7" spans="1:18" x14ac:dyDescent="0.25">
      <c r="A7" s="21" t="s">
        <v>46</v>
      </c>
      <c r="B7" s="17">
        <v>76</v>
      </c>
      <c r="C7" s="18">
        <v>0</v>
      </c>
      <c r="D7" s="18">
        <v>58</v>
      </c>
      <c r="E7" s="19">
        <f>SUM(C7:D7)</f>
        <v>58</v>
      </c>
    </row>
    <row r="9" spans="1:18" ht="15.75" customHeight="1" x14ac:dyDescent="0.25"/>
    <row r="10" spans="1:18" x14ac:dyDescent="0.25">
      <c r="A10" s="14" t="s">
        <v>41</v>
      </c>
      <c r="C10" s="28" t="s">
        <v>56</v>
      </c>
      <c r="D10" s="28"/>
    </row>
    <row r="11" spans="1:18" x14ac:dyDescent="0.25">
      <c r="A11" s="16" t="s">
        <v>0</v>
      </c>
      <c r="B11" s="16" t="s">
        <v>1</v>
      </c>
      <c r="C11" s="16" t="s">
        <v>9</v>
      </c>
      <c r="D11" s="2" t="s">
        <v>13</v>
      </c>
      <c r="E11" s="2" t="s">
        <v>62</v>
      </c>
      <c r="G11"/>
      <c r="H11" s="3"/>
      <c r="I11" s="3"/>
      <c r="J11" s="5"/>
      <c r="K11" s="5"/>
      <c r="L11" s="5"/>
      <c r="M11" s="5"/>
      <c r="N11" s="5"/>
      <c r="O11" s="5"/>
      <c r="P11" s="5"/>
      <c r="Q11"/>
      <c r="R11" s="22"/>
    </row>
    <row r="12" spans="1:18" x14ac:dyDescent="0.25">
      <c r="A12" s="15" t="s">
        <v>14</v>
      </c>
      <c r="B12" s="17">
        <v>14</v>
      </c>
      <c r="C12" s="18">
        <v>25</v>
      </c>
      <c r="D12" s="18">
        <v>75</v>
      </c>
      <c r="E12" s="19">
        <f t="shared" ref="E12:E17" si="0">SUM(C12:D12)</f>
        <v>100</v>
      </c>
      <c r="G12"/>
      <c r="H12" s="3"/>
      <c r="I12" s="3"/>
      <c r="J12" s="5"/>
      <c r="K12" s="5"/>
      <c r="L12" s="5"/>
      <c r="M12" s="5"/>
      <c r="N12" s="5"/>
      <c r="O12" s="5"/>
      <c r="P12" s="5"/>
      <c r="Q12"/>
      <c r="R12" s="22"/>
    </row>
    <row r="13" spans="1:18" x14ac:dyDescent="0.25">
      <c r="A13" s="21" t="s">
        <v>50</v>
      </c>
      <c r="B13" s="17">
        <v>1</v>
      </c>
      <c r="C13" s="18">
        <v>0</v>
      </c>
      <c r="D13" s="18">
        <v>66</v>
      </c>
      <c r="E13" s="19">
        <f t="shared" si="0"/>
        <v>66</v>
      </c>
      <c r="G13"/>
      <c r="H13" s="3"/>
      <c r="I13" s="3"/>
      <c r="J13" s="5"/>
      <c r="K13" s="5"/>
      <c r="L13" s="5"/>
      <c r="M13" s="5"/>
      <c r="N13" s="5"/>
      <c r="O13" s="5"/>
      <c r="P13" s="5"/>
      <c r="Q13"/>
      <c r="R13" s="22"/>
    </row>
    <row r="14" spans="1:18" x14ac:dyDescent="0.25">
      <c r="A14" s="21" t="s">
        <v>51</v>
      </c>
      <c r="B14" s="17">
        <v>22</v>
      </c>
      <c r="C14" s="18">
        <v>0</v>
      </c>
      <c r="D14" s="18">
        <v>58</v>
      </c>
      <c r="E14" s="19">
        <f t="shared" si="0"/>
        <v>58</v>
      </c>
      <c r="G14"/>
      <c r="H14" s="3"/>
      <c r="I14" s="3"/>
      <c r="J14" s="5"/>
      <c r="K14" s="5"/>
      <c r="L14" s="5"/>
      <c r="M14" s="5"/>
      <c r="N14" s="5"/>
      <c r="O14" s="5"/>
      <c r="P14" s="5"/>
      <c r="Q14"/>
      <c r="R14" s="22"/>
    </row>
    <row r="15" spans="1:18" x14ac:dyDescent="0.25">
      <c r="A15" s="21" t="s">
        <v>53</v>
      </c>
      <c r="B15" s="17">
        <v>43</v>
      </c>
      <c r="C15" s="18">
        <v>0</v>
      </c>
      <c r="D15" s="18">
        <v>54</v>
      </c>
      <c r="E15" s="19">
        <f t="shared" si="0"/>
        <v>54</v>
      </c>
      <c r="G15"/>
      <c r="H15" s="3"/>
      <c r="I15" s="3"/>
      <c r="J15" s="5"/>
      <c r="K15" s="5"/>
      <c r="L15" s="5"/>
      <c r="M15" s="5"/>
      <c r="N15" s="5"/>
      <c r="O15" s="5"/>
      <c r="P15" s="5"/>
      <c r="Q15"/>
      <c r="R15" s="22"/>
    </row>
    <row r="16" spans="1:18" x14ac:dyDescent="0.25">
      <c r="A16" s="15" t="s">
        <v>15</v>
      </c>
      <c r="B16" s="17">
        <v>10</v>
      </c>
      <c r="C16" s="18">
        <v>0</v>
      </c>
      <c r="D16" s="18">
        <v>50</v>
      </c>
      <c r="E16" s="19">
        <f t="shared" si="0"/>
        <v>50</v>
      </c>
      <c r="G16"/>
      <c r="H16" s="3"/>
      <c r="I16" s="3"/>
      <c r="J16" s="5"/>
      <c r="K16" s="5"/>
      <c r="L16" s="5"/>
      <c r="M16" s="5"/>
      <c r="N16" s="5"/>
      <c r="O16" s="5"/>
      <c r="P16" s="5"/>
      <c r="Q16"/>
      <c r="R16" s="22"/>
    </row>
    <row r="17" spans="1:18" x14ac:dyDescent="0.25">
      <c r="A17" s="15" t="s">
        <v>16</v>
      </c>
      <c r="B17" s="17">
        <v>102</v>
      </c>
      <c r="C17" s="18">
        <v>0</v>
      </c>
      <c r="D17" s="18">
        <v>0</v>
      </c>
      <c r="E17" s="19">
        <f t="shared" si="0"/>
        <v>0</v>
      </c>
      <c r="G17"/>
      <c r="H17" s="3"/>
      <c r="I17" s="3"/>
      <c r="J17" s="5"/>
      <c r="K17" s="5"/>
      <c r="L17" s="5"/>
      <c r="M17" s="5"/>
      <c r="N17" s="5"/>
      <c r="O17" s="5"/>
      <c r="P17" s="5"/>
      <c r="Q17"/>
      <c r="R17" s="22"/>
    </row>
    <row r="18" spans="1:18" x14ac:dyDescent="0.25">
      <c r="G18"/>
      <c r="H18" s="3"/>
      <c r="I18" s="3"/>
      <c r="J18" s="5"/>
      <c r="K18" s="5"/>
      <c r="L18" s="5"/>
      <c r="M18" s="5"/>
      <c r="N18" s="5"/>
      <c r="O18" s="5"/>
      <c r="P18" s="5"/>
      <c r="Q18"/>
      <c r="R18" s="22"/>
    </row>
    <row r="19" spans="1:18" x14ac:dyDescent="0.25">
      <c r="G19"/>
      <c r="H19" s="3"/>
      <c r="I19" s="3"/>
      <c r="J19"/>
      <c r="K19"/>
      <c r="L19"/>
      <c r="M19"/>
      <c r="N19"/>
      <c r="O19"/>
      <c r="P19"/>
      <c r="Q19"/>
      <c r="R19" s="22"/>
    </row>
    <row r="20" spans="1:18" x14ac:dyDescent="0.25">
      <c r="A20" s="14" t="s">
        <v>42</v>
      </c>
      <c r="C20" s="28" t="s">
        <v>56</v>
      </c>
      <c r="D20" s="28"/>
      <c r="G20"/>
      <c r="H20" s="3"/>
      <c r="I20" s="3"/>
      <c r="J20"/>
      <c r="K20"/>
      <c r="L20"/>
      <c r="M20"/>
      <c r="N20"/>
      <c r="O20"/>
      <c r="P20"/>
      <c r="Q20"/>
      <c r="R20" s="22"/>
    </row>
    <row r="21" spans="1:18" x14ac:dyDescent="0.25">
      <c r="A21" s="16" t="s">
        <v>0</v>
      </c>
      <c r="B21" s="16" t="s">
        <v>1</v>
      </c>
      <c r="C21" s="16" t="s">
        <v>9</v>
      </c>
      <c r="D21" s="2" t="s">
        <v>11</v>
      </c>
      <c r="E21" s="2" t="s">
        <v>62</v>
      </c>
      <c r="G21"/>
      <c r="H21" s="3"/>
      <c r="I21" s="3"/>
      <c r="J21"/>
      <c r="K21"/>
      <c r="L21"/>
      <c r="M21"/>
      <c r="N21"/>
      <c r="O21"/>
      <c r="P21"/>
      <c r="Q21"/>
      <c r="R21" s="22"/>
    </row>
    <row r="22" spans="1:18" x14ac:dyDescent="0.25">
      <c r="A22" s="15" t="s">
        <v>23</v>
      </c>
      <c r="B22" s="17">
        <v>105</v>
      </c>
      <c r="C22" s="18">
        <v>22</v>
      </c>
      <c r="D22" s="18">
        <v>75</v>
      </c>
      <c r="E22" s="19">
        <v>95</v>
      </c>
      <c r="G22"/>
      <c r="H22"/>
      <c r="I22"/>
      <c r="J22"/>
      <c r="K22"/>
      <c r="L22"/>
      <c r="M22"/>
      <c r="N22"/>
      <c r="O22"/>
      <c r="P22"/>
      <c r="Q22"/>
      <c r="R22" s="22"/>
    </row>
    <row r="23" spans="1:18" x14ac:dyDescent="0.25">
      <c r="A23" s="15" t="s">
        <v>25</v>
      </c>
      <c r="B23" s="17" t="s">
        <v>27</v>
      </c>
      <c r="C23" s="18">
        <v>18</v>
      </c>
      <c r="D23" s="18">
        <v>64</v>
      </c>
      <c r="E23" s="19">
        <v>82</v>
      </c>
      <c r="G23"/>
      <c r="H23"/>
      <c r="I23"/>
      <c r="J23"/>
      <c r="K23"/>
      <c r="L23"/>
      <c r="M23"/>
      <c r="N23"/>
      <c r="O23"/>
      <c r="P23"/>
      <c r="Q23"/>
      <c r="R23" s="22"/>
    </row>
    <row r="24" spans="1:18" x14ac:dyDescent="0.25">
      <c r="A24" s="15" t="s">
        <v>22</v>
      </c>
      <c r="B24" s="17">
        <v>25</v>
      </c>
      <c r="C24" s="18">
        <v>25</v>
      </c>
      <c r="D24" s="18">
        <v>51</v>
      </c>
      <c r="E24" s="19">
        <v>76</v>
      </c>
      <c r="G24"/>
      <c r="H24"/>
      <c r="I24"/>
      <c r="J24"/>
      <c r="K24"/>
      <c r="L24"/>
      <c r="M24"/>
      <c r="N24"/>
      <c r="O24"/>
      <c r="P24"/>
      <c r="Q24"/>
      <c r="R24" s="22"/>
    </row>
    <row r="25" spans="1:18" x14ac:dyDescent="0.25">
      <c r="A25" s="15" t="s">
        <v>24</v>
      </c>
      <c r="B25" s="17" t="s">
        <v>26</v>
      </c>
      <c r="C25" s="18">
        <v>20</v>
      </c>
      <c r="D25" s="18">
        <v>48</v>
      </c>
      <c r="E25" s="19">
        <v>70</v>
      </c>
      <c r="G25"/>
      <c r="H25"/>
      <c r="I25"/>
      <c r="J25"/>
      <c r="K25"/>
      <c r="L25"/>
      <c r="M25"/>
      <c r="N25"/>
      <c r="O25"/>
      <c r="P25"/>
      <c r="Q25"/>
      <c r="R25" s="22"/>
    </row>
    <row r="26" spans="1:18" x14ac:dyDescent="0.25">
      <c r="A26" s="21" t="s">
        <v>57</v>
      </c>
      <c r="B26" s="17">
        <v>53</v>
      </c>
      <c r="C26" s="18">
        <v>0</v>
      </c>
      <c r="D26" s="18">
        <v>62</v>
      </c>
      <c r="E26" s="19">
        <v>62</v>
      </c>
      <c r="H26"/>
      <c r="I26"/>
      <c r="L26"/>
      <c r="M26"/>
    </row>
    <row r="27" spans="1:18" x14ac:dyDescent="0.25">
      <c r="A27" s="15" t="s">
        <v>21</v>
      </c>
      <c r="B27" s="17">
        <v>44</v>
      </c>
      <c r="C27" s="18">
        <v>15</v>
      </c>
      <c r="D27" s="18">
        <v>46</v>
      </c>
      <c r="E27" s="19">
        <v>61</v>
      </c>
      <c r="H27"/>
      <c r="I27"/>
      <c r="L27"/>
      <c r="M27"/>
    </row>
    <row r="28" spans="1:18" x14ac:dyDescent="0.25">
      <c r="A28" s="15" t="s">
        <v>20</v>
      </c>
      <c r="B28" s="17">
        <v>8</v>
      </c>
      <c r="C28" s="18">
        <v>16</v>
      </c>
      <c r="D28" s="18">
        <v>44</v>
      </c>
      <c r="E28" s="19">
        <v>60</v>
      </c>
      <c r="L28"/>
      <c r="M28"/>
    </row>
    <row r="29" spans="1:18" x14ac:dyDescent="0.25">
      <c r="B29" s="17"/>
      <c r="C29" s="18"/>
      <c r="D29" s="18"/>
      <c r="E29" s="19"/>
      <c r="L29"/>
      <c r="M29"/>
    </row>
    <row r="30" spans="1:18" x14ac:dyDescent="0.25">
      <c r="L30"/>
      <c r="M30"/>
    </row>
    <row r="31" spans="1:18" x14ac:dyDescent="0.25">
      <c r="L31"/>
      <c r="M31"/>
    </row>
    <row r="32" spans="1:18" x14ac:dyDescent="0.25">
      <c r="A32" s="14" t="s">
        <v>43</v>
      </c>
      <c r="B32" s="16"/>
      <c r="C32" s="28" t="s">
        <v>56</v>
      </c>
      <c r="D32" s="28"/>
      <c r="L32"/>
      <c r="M32"/>
    </row>
    <row r="33" spans="1:20" x14ac:dyDescent="0.25">
      <c r="A33" s="16" t="s">
        <v>0</v>
      </c>
      <c r="B33" s="16" t="s">
        <v>1</v>
      </c>
      <c r="C33" s="16" t="s">
        <v>9</v>
      </c>
      <c r="D33" s="2" t="s">
        <v>13</v>
      </c>
      <c r="E33" s="2" t="s">
        <v>62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x14ac:dyDescent="0.25">
      <c r="A34" s="15" t="s">
        <v>34</v>
      </c>
      <c r="B34" s="15">
        <v>26</v>
      </c>
      <c r="C34" s="18">
        <v>18</v>
      </c>
      <c r="D34" s="18">
        <v>75</v>
      </c>
      <c r="E34" s="13">
        <f t="shared" ref="E34:E46" si="1">SUM(C34:D34)</f>
        <v>93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x14ac:dyDescent="0.25">
      <c r="A35" s="21" t="s">
        <v>58</v>
      </c>
      <c r="B35" s="15">
        <v>608</v>
      </c>
      <c r="C35" s="18">
        <v>25</v>
      </c>
      <c r="D35" s="18">
        <v>59</v>
      </c>
      <c r="E35" s="13">
        <f t="shared" si="1"/>
        <v>84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x14ac:dyDescent="0.25">
      <c r="A36" s="15" t="s">
        <v>36</v>
      </c>
      <c r="B36" s="15">
        <v>88</v>
      </c>
      <c r="C36" s="18">
        <v>20</v>
      </c>
      <c r="D36" s="18">
        <v>56</v>
      </c>
      <c r="E36" s="13">
        <f t="shared" si="1"/>
        <v>76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x14ac:dyDescent="0.25">
      <c r="A37" s="15" t="s">
        <v>33</v>
      </c>
      <c r="B37" s="15">
        <v>258</v>
      </c>
      <c r="C37" s="18">
        <v>13</v>
      </c>
      <c r="D37" s="18">
        <v>49</v>
      </c>
      <c r="E37" s="13">
        <f t="shared" si="1"/>
        <v>62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x14ac:dyDescent="0.25">
      <c r="A38" s="15" t="s">
        <v>31</v>
      </c>
      <c r="B38" s="15">
        <v>224</v>
      </c>
      <c r="C38" s="18">
        <v>11</v>
      </c>
      <c r="D38" s="18">
        <v>51</v>
      </c>
      <c r="E38" s="13">
        <f t="shared" si="1"/>
        <v>62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x14ac:dyDescent="0.25">
      <c r="A39" s="15" t="s">
        <v>28</v>
      </c>
      <c r="B39" s="15">
        <v>34</v>
      </c>
      <c r="C39" s="18">
        <v>14</v>
      </c>
      <c r="D39" s="18">
        <v>40</v>
      </c>
      <c r="E39" s="13">
        <f t="shared" si="1"/>
        <v>54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x14ac:dyDescent="0.25">
      <c r="A40" s="15" t="s">
        <v>29</v>
      </c>
      <c r="B40" s="15">
        <v>29</v>
      </c>
      <c r="C40" s="18">
        <v>9</v>
      </c>
      <c r="D40" s="18">
        <v>44</v>
      </c>
      <c r="E40" s="13">
        <f t="shared" si="1"/>
        <v>53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x14ac:dyDescent="0.25">
      <c r="A41" s="21" t="s">
        <v>60</v>
      </c>
      <c r="B41" s="21">
        <v>39</v>
      </c>
      <c r="C41" s="18">
        <v>0</v>
      </c>
      <c r="D41" s="18">
        <v>40</v>
      </c>
      <c r="E41" s="13">
        <f t="shared" si="1"/>
        <v>40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x14ac:dyDescent="0.25">
      <c r="A42" s="24" t="s">
        <v>59</v>
      </c>
      <c r="B42" s="21">
        <v>24</v>
      </c>
      <c r="C42" s="18">
        <v>0</v>
      </c>
      <c r="D42" s="18">
        <v>39</v>
      </c>
      <c r="E42" s="13">
        <f t="shared" si="1"/>
        <v>39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x14ac:dyDescent="0.25">
      <c r="A43" s="24" t="s">
        <v>38</v>
      </c>
      <c r="B43" s="21">
        <v>27</v>
      </c>
      <c r="C43" s="18">
        <v>0</v>
      </c>
      <c r="D43" s="18">
        <v>34</v>
      </c>
      <c r="E43" s="13">
        <f t="shared" si="1"/>
        <v>34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x14ac:dyDescent="0.25">
      <c r="A44" s="25" t="s">
        <v>32</v>
      </c>
      <c r="B44" s="25">
        <v>86</v>
      </c>
      <c r="C44" s="26">
        <v>15</v>
      </c>
      <c r="D44" s="26">
        <v>0</v>
      </c>
      <c r="E44" s="27">
        <f t="shared" si="1"/>
        <v>15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x14ac:dyDescent="0.25">
      <c r="A45" s="24" t="s">
        <v>61</v>
      </c>
      <c r="B45" s="25">
        <v>10</v>
      </c>
      <c r="C45" s="26">
        <v>12</v>
      </c>
      <c r="D45" s="26">
        <v>0</v>
      </c>
      <c r="E45" s="27">
        <f t="shared" si="1"/>
        <v>12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x14ac:dyDescent="0.25">
      <c r="A46" s="25" t="s">
        <v>30</v>
      </c>
      <c r="B46" s="25">
        <v>3</v>
      </c>
      <c r="C46" s="26">
        <v>10</v>
      </c>
      <c r="D46" s="26">
        <v>0</v>
      </c>
      <c r="E46" s="27">
        <f t="shared" si="1"/>
        <v>10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25"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x14ac:dyDescent="0.25"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1:20" x14ac:dyDescent="0.25"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x14ac:dyDescent="0.25"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x14ac:dyDescent="0.25"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20" x14ac:dyDescent="0.25">
      <c r="A52" s="14" t="s">
        <v>44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x14ac:dyDescent="0.25">
      <c r="A53" s="16" t="s">
        <v>0</v>
      </c>
      <c r="B53" s="16" t="s">
        <v>1</v>
      </c>
      <c r="C53" s="16" t="s">
        <v>9</v>
      </c>
      <c r="D53" s="2" t="s">
        <v>13</v>
      </c>
      <c r="E53" s="2" t="s">
        <v>62</v>
      </c>
    </row>
    <row r="54" spans="1:20" x14ac:dyDescent="0.25">
      <c r="A54" s="15" t="s">
        <v>39</v>
      </c>
      <c r="B54" s="17">
        <v>25</v>
      </c>
      <c r="C54" s="18">
        <v>25</v>
      </c>
      <c r="D54" s="18">
        <v>75</v>
      </c>
      <c r="E54" s="19">
        <f>SUM(C54:D54)</f>
        <v>100</v>
      </c>
    </row>
    <row r="55" spans="1:20" x14ac:dyDescent="0.25">
      <c r="A55" s="15" t="s">
        <v>37</v>
      </c>
      <c r="B55" s="17">
        <v>94</v>
      </c>
      <c r="C55" s="18">
        <v>22</v>
      </c>
      <c r="D55" s="18">
        <v>66</v>
      </c>
      <c r="E55" s="19">
        <f>SUM(C55:D55)</f>
        <v>88</v>
      </c>
    </row>
  </sheetData>
  <sortState ref="A22:T28">
    <sortCondition descending="1" ref="E22:E28"/>
  </sortState>
  <mergeCells count="4">
    <mergeCell ref="C1:D1"/>
    <mergeCell ref="C10:D10"/>
    <mergeCell ref="C20:D20"/>
    <mergeCell ref="C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59D0-B803-4B3B-9532-5F64E660B392}">
  <dimension ref="A1:L20"/>
  <sheetViews>
    <sheetView workbookViewId="0">
      <selection activeCell="A14" sqref="A14:J18"/>
    </sheetView>
  </sheetViews>
  <sheetFormatPr defaultRowHeight="15" x14ac:dyDescent="0.25"/>
  <cols>
    <col min="1" max="1" width="25.42578125" customWidth="1"/>
    <col min="2" max="2" width="10" style="3" bestFit="1" customWidth="1"/>
    <col min="4" max="4" width="12.5703125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1.42578125" bestFit="1" customWidth="1"/>
    <col min="11" max="11" width="4.140625" customWidth="1"/>
    <col min="12" max="12" width="16.5703125" bestFit="1" customWidth="1"/>
  </cols>
  <sheetData>
    <row r="1" spans="1:12" x14ac:dyDescent="0.25">
      <c r="A1" s="1" t="s">
        <v>7</v>
      </c>
      <c r="B1" s="6"/>
    </row>
    <row r="2" spans="1:12" x14ac:dyDescent="0.25">
      <c r="A2" s="2" t="s">
        <v>0</v>
      </c>
      <c r="B2" s="7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6</v>
      </c>
      <c r="B3" s="3" t="s">
        <v>19</v>
      </c>
      <c r="C3" s="3">
        <v>7</v>
      </c>
      <c r="D3" s="5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>J3</f>
        <v>25</v>
      </c>
    </row>
    <row r="4" spans="1:12" x14ac:dyDescent="0.25">
      <c r="A4" t="s">
        <v>4</v>
      </c>
      <c r="B4" s="3" t="s">
        <v>19</v>
      </c>
      <c r="C4" s="3">
        <v>26</v>
      </c>
      <c r="D4" s="5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 t="shared" ref="J4:J6" si="0">E4+G4+I4</f>
        <v>22</v>
      </c>
      <c r="L4" s="22">
        <f>J4</f>
        <v>22</v>
      </c>
    </row>
    <row r="5" spans="1:12" x14ac:dyDescent="0.25">
      <c r="A5" t="s">
        <v>5</v>
      </c>
      <c r="B5" s="3" t="s">
        <v>19</v>
      </c>
      <c r="C5" s="3">
        <v>411</v>
      </c>
      <c r="D5" s="5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si="0"/>
        <v>20</v>
      </c>
      <c r="L5" s="22">
        <f>J5</f>
        <v>20</v>
      </c>
    </row>
    <row r="6" spans="1:12" x14ac:dyDescent="0.25">
      <c r="A6" t="s">
        <v>3</v>
      </c>
      <c r="B6" s="3" t="s">
        <v>19</v>
      </c>
      <c r="C6" s="3">
        <v>84</v>
      </c>
      <c r="D6" s="5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0"/>
        <v>18</v>
      </c>
      <c r="L6" s="22">
        <f>J6</f>
        <v>18</v>
      </c>
    </row>
    <row r="7" spans="1:12" x14ac:dyDescent="0.25">
      <c r="C7" s="3"/>
      <c r="D7" s="5"/>
      <c r="E7" s="5"/>
      <c r="F7" s="5"/>
      <c r="G7" s="5"/>
      <c r="H7" s="5"/>
      <c r="I7" s="5"/>
      <c r="J7" s="13"/>
    </row>
    <row r="9" spans="1:12" x14ac:dyDescent="0.25">
      <c r="A9" s="1" t="s">
        <v>47</v>
      </c>
    </row>
    <row r="10" spans="1:12" x14ac:dyDescent="0.25">
      <c r="A10" s="20" t="s">
        <v>48</v>
      </c>
    </row>
    <row r="13" spans="1:12" x14ac:dyDescent="0.25">
      <c r="A13" s="1" t="s">
        <v>49</v>
      </c>
      <c r="B13" s="7" t="s">
        <v>18</v>
      </c>
      <c r="C13" s="2" t="s">
        <v>1</v>
      </c>
      <c r="D13" s="2" t="s">
        <v>8</v>
      </c>
      <c r="E13" s="2" t="s">
        <v>9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2</v>
      </c>
      <c r="L13" s="2" t="s">
        <v>55</v>
      </c>
    </row>
    <row r="14" spans="1:12" x14ac:dyDescent="0.25">
      <c r="A14" t="s">
        <v>6</v>
      </c>
      <c r="B14" s="3" t="s">
        <v>19</v>
      </c>
      <c r="C14" s="3">
        <v>7</v>
      </c>
      <c r="D14">
        <v>1</v>
      </c>
      <c r="E14">
        <v>25</v>
      </c>
      <c r="F14">
        <v>1</v>
      </c>
      <c r="G14">
        <v>25</v>
      </c>
      <c r="H14">
        <v>1</v>
      </c>
      <c r="I14">
        <v>25</v>
      </c>
      <c r="J14" s="20">
        <f>E14+G14+I14</f>
        <v>75</v>
      </c>
      <c r="L14" s="22">
        <f>J3+J14</f>
        <v>100</v>
      </c>
    </row>
    <row r="15" spans="1:12" x14ac:dyDescent="0.25">
      <c r="A15" t="s">
        <v>3</v>
      </c>
      <c r="B15" s="3" t="s">
        <v>19</v>
      </c>
      <c r="C15" s="3">
        <v>84</v>
      </c>
      <c r="D15">
        <v>2</v>
      </c>
      <c r="E15">
        <v>22</v>
      </c>
      <c r="F15">
        <v>2</v>
      </c>
      <c r="G15">
        <v>22</v>
      </c>
      <c r="H15">
        <v>5</v>
      </c>
      <c r="I15">
        <v>16</v>
      </c>
      <c r="J15" s="20">
        <f>E15+G15+I15</f>
        <v>60</v>
      </c>
      <c r="L15" s="22">
        <f>L6+J15</f>
        <v>78</v>
      </c>
    </row>
    <row r="16" spans="1:12" x14ac:dyDescent="0.25">
      <c r="A16" t="s">
        <v>46</v>
      </c>
      <c r="B16" s="3" t="s">
        <v>19</v>
      </c>
      <c r="C16" s="3">
        <v>76</v>
      </c>
      <c r="D16">
        <v>3</v>
      </c>
      <c r="E16">
        <v>20</v>
      </c>
      <c r="F16">
        <v>3</v>
      </c>
      <c r="G16">
        <v>20</v>
      </c>
      <c r="H16">
        <v>4</v>
      </c>
      <c r="I16">
        <v>18</v>
      </c>
      <c r="J16" s="20">
        <f>E16+G16+I16</f>
        <v>58</v>
      </c>
      <c r="L16" s="22">
        <f>J16</f>
        <v>58</v>
      </c>
    </row>
    <row r="17" spans="1:12" x14ac:dyDescent="0.25">
      <c r="A17" t="s">
        <v>4</v>
      </c>
      <c r="B17" s="3" t="s">
        <v>19</v>
      </c>
      <c r="C17" s="3">
        <v>26</v>
      </c>
      <c r="D17">
        <v>4</v>
      </c>
      <c r="E17">
        <v>18</v>
      </c>
      <c r="F17">
        <v>4</v>
      </c>
      <c r="G17">
        <v>18</v>
      </c>
      <c r="H17">
        <v>2</v>
      </c>
      <c r="I17">
        <v>22</v>
      </c>
      <c r="J17" s="20">
        <f>E17+G17+I17</f>
        <v>58</v>
      </c>
      <c r="L17" s="22">
        <f>L4+J17</f>
        <v>80</v>
      </c>
    </row>
    <row r="18" spans="1:12" x14ac:dyDescent="0.25">
      <c r="A18" t="s">
        <v>5</v>
      </c>
      <c r="B18" s="3" t="s">
        <v>19</v>
      </c>
      <c r="C18" s="3">
        <v>411</v>
      </c>
      <c r="D18">
        <v>5</v>
      </c>
      <c r="E18">
        <v>16</v>
      </c>
      <c r="F18">
        <v>5</v>
      </c>
      <c r="G18">
        <v>16</v>
      </c>
      <c r="H18">
        <v>3</v>
      </c>
      <c r="I18">
        <v>20</v>
      </c>
      <c r="J18" s="20">
        <f>E18+G18+I18</f>
        <v>52</v>
      </c>
      <c r="L18" s="22">
        <f>L5+J18</f>
        <v>72</v>
      </c>
    </row>
    <row r="19" spans="1:12" x14ac:dyDescent="0.25">
      <c r="J19" s="20"/>
    </row>
    <row r="20" spans="1:12" x14ac:dyDescent="0.25">
      <c r="J20" s="20"/>
    </row>
  </sheetData>
  <sortState ref="A14:L18">
    <sortCondition ref="D14:D1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EDB7-B691-4B79-A63A-20B9C9452169}">
  <dimension ref="A1:L20"/>
  <sheetViews>
    <sheetView workbookViewId="0">
      <selection activeCell="B26" sqref="B26"/>
    </sheetView>
  </sheetViews>
  <sheetFormatPr defaultRowHeight="15" x14ac:dyDescent="0.25"/>
  <cols>
    <col min="1" max="1" width="24.85546875" bestFit="1" customWidth="1"/>
    <col min="2" max="2" width="10" bestFit="1" customWidth="1"/>
    <col min="4" max="4" width="12.5703125" bestFit="1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4.28515625" customWidth="1"/>
    <col min="12" max="12" width="16.5703125" bestFit="1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14</v>
      </c>
      <c r="B3" s="3" t="s">
        <v>19</v>
      </c>
      <c r="C3" s="3">
        <v>14</v>
      </c>
      <c r="D3" s="5">
        <v>1</v>
      </c>
      <c r="E3" s="5">
        <v>25</v>
      </c>
      <c r="F3" s="5">
        <v>0</v>
      </c>
      <c r="G3" s="5"/>
      <c r="H3" s="5">
        <v>0</v>
      </c>
      <c r="I3" s="5"/>
      <c r="J3" s="13">
        <f>E3+G3+I3</f>
        <v>25</v>
      </c>
      <c r="L3" s="22">
        <f>J3</f>
        <v>25</v>
      </c>
    </row>
    <row r="4" spans="1:12" x14ac:dyDescent="0.25">
      <c r="A4" t="s">
        <v>15</v>
      </c>
      <c r="B4" s="3" t="s">
        <v>19</v>
      </c>
      <c r="C4" s="3">
        <v>10</v>
      </c>
      <c r="D4" s="4" t="s">
        <v>17</v>
      </c>
      <c r="E4" s="5">
        <v>0</v>
      </c>
      <c r="F4" s="5">
        <v>0</v>
      </c>
      <c r="G4" s="5"/>
      <c r="H4" s="5">
        <v>0</v>
      </c>
      <c r="I4" s="5"/>
      <c r="J4" s="13">
        <f t="shared" ref="J4:J5" si="0">E4+G4+I4</f>
        <v>0</v>
      </c>
      <c r="L4" s="22">
        <f>J4</f>
        <v>0</v>
      </c>
    </row>
    <row r="5" spans="1:12" x14ac:dyDescent="0.25">
      <c r="A5" t="s">
        <v>16</v>
      </c>
      <c r="B5" s="3" t="s">
        <v>19</v>
      </c>
      <c r="C5" s="3">
        <v>102</v>
      </c>
      <c r="D5" s="4" t="s">
        <v>17</v>
      </c>
      <c r="E5" s="5">
        <v>0</v>
      </c>
      <c r="F5" s="5">
        <v>0</v>
      </c>
      <c r="G5" s="5"/>
      <c r="H5" s="5">
        <v>0</v>
      </c>
      <c r="I5" s="5"/>
      <c r="J5" s="13">
        <f t="shared" si="0"/>
        <v>0</v>
      </c>
      <c r="L5" s="22">
        <f>J5</f>
        <v>0</v>
      </c>
    </row>
    <row r="6" spans="1:12" x14ac:dyDescent="0.25">
      <c r="C6" s="3"/>
      <c r="D6" s="5"/>
      <c r="E6" s="5"/>
      <c r="F6" s="5"/>
      <c r="G6" s="5"/>
      <c r="H6" s="5"/>
      <c r="I6" s="5"/>
      <c r="J6" s="5"/>
    </row>
    <row r="8" spans="1:12" x14ac:dyDescent="0.25">
      <c r="A8" s="1" t="s">
        <v>47</v>
      </c>
      <c r="B8" s="1"/>
    </row>
    <row r="9" spans="1:12" x14ac:dyDescent="0.25">
      <c r="A9" t="s">
        <v>48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B10" s="3"/>
      <c r="C10" s="3"/>
      <c r="D10" s="5"/>
      <c r="E10" s="5"/>
      <c r="F10" s="5"/>
      <c r="G10" s="5"/>
      <c r="H10" s="5"/>
      <c r="I10" s="5"/>
      <c r="J10" s="13"/>
    </row>
    <row r="11" spans="1:12" x14ac:dyDescent="0.25">
      <c r="B11" s="3"/>
      <c r="C11" s="3"/>
      <c r="D11" s="4"/>
      <c r="E11" s="5"/>
      <c r="F11" s="5"/>
      <c r="G11" s="5"/>
      <c r="H11" s="5"/>
      <c r="I11" s="5"/>
      <c r="J11" s="13"/>
    </row>
    <row r="12" spans="1:12" x14ac:dyDescent="0.25">
      <c r="A12" s="1" t="s">
        <v>49</v>
      </c>
      <c r="B12" s="7" t="s">
        <v>18</v>
      </c>
      <c r="C12" s="2" t="s">
        <v>1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2</v>
      </c>
      <c r="L12" s="2" t="s">
        <v>55</v>
      </c>
    </row>
    <row r="13" spans="1:12" x14ac:dyDescent="0.25">
      <c r="A13" t="s">
        <v>14</v>
      </c>
      <c r="B13" s="3" t="s">
        <v>19</v>
      </c>
      <c r="C13" s="3">
        <v>14</v>
      </c>
      <c r="D13" s="5">
        <v>1</v>
      </c>
      <c r="E13" s="5">
        <v>25</v>
      </c>
      <c r="F13" s="5">
        <v>1</v>
      </c>
      <c r="G13" s="5">
        <v>25</v>
      </c>
      <c r="H13" s="5">
        <v>1</v>
      </c>
      <c r="I13" s="5">
        <v>25</v>
      </c>
      <c r="J13" s="5">
        <f>E13+G13+I13</f>
        <v>75</v>
      </c>
      <c r="L13" s="22">
        <f>L3+J13</f>
        <v>100</v>
      </c>
    </row>
    <row r="14" spans="1:12" x14ac:dyDescent="0.25">
      <c r="A14" t="s">
        <v>50</v>
      </c>
      <c r="B14" s="3" t="s">
        <v>19</v>
      </c>
      <c r="C14" s="3">
        <v>1</v>
      </c>
      <c r="D14" s="5">
        <v>2</v>
      </c>
      <c r="E14" s="5">
        <v>22</v>
      </c>
      <c r="F14" s="5">
        <v>2</v>
      </c>
      <c r="G14" s="5">
        <v>22</v>
      </c>
      <c r="H14" s="5">
        <v>2</v>
      </c>
      <c r="I14" s="5">
        <v>22</v>
      </c>
      <c r="J14" s="5">
        <f t="shared" ref="J14:J19" si="1">E14+G14+I14</f>
        <v>66</v>
      </c>
      <c r="L14" s="22">
        <f>J14</f>
        <v>66</v>
      </c>
    </row>
    <row r="15" spans="1:12" x14ac:dyDescent="0.25">
      <c r="A15" t="s">
        <v>51</v>
      </c>
      <c r="B15" s="3" t="s">
        <v>19</v>
      </c>
      <c r="C15" s="3">
        <v>22</v>
      </c>
      <c r="D15" s="5">
        <v>3</v>
      </c>
      <c r="E15" s="5">
        <v>20</v>
      </c>
      <c r="F15" s="5">
        <v>4</v>
      </c>
      <c r="G15" s="5">
        <v>18</v>
      </c>
      <c r="H15" s="5">
        <v>3</v>
      </c>
      <c r="I15" s="5">
        <v>20</v>
      </c>
      <c r="J15" s="5">
        <f t="shared" si="1"/>
        <v>58</v>
      </c>
      <c r="L15" s="22">
        <f>J15</f>
        <v>58</v>
      </c>
    </row>
    <row r="16" spans="1:12" x14ac:dyDescent="0.25">
      <c r="A16" t="s">
        <v>53</v>
      </c>
      <c r="B16" s="3" t="s">
        <v>19</v>
      </c>
      <c r="C16" s="3">
        <v>43</v>
      </c>
      <c r="D16" s="5">
        <v>4</v>
      </c>
      <c r="E16" s="5">
        <v>18</v>
      </c>
      <c r="F16" s="5">
        <v>3</v>
      </c>
      <c r="G16" s="5">
        <v>20</v>
      </c>
      <c r="H16" s="5">
        <v>5</v>
      </c>
      <c r="I16" s="5">
        <v>16</v>
      </c>
      <c r="J16" s="5">
        <f t="shared" si="1"/>
        <v>54</v>
      </c>
      <c r="L16" s="22">
        <f>J16</f>
        <v>54</v>
      </c>
    </row>
    <row r="17" spans="1:12" x14ac:dyDescent="0.25">
      <c r="A17" t="s">
        <v>54</v>
      </c>
      <c r="B17" s="3" t="s">
        <v>19</v>
      </c>
      <c r="C17" s="3">
        <v>10</v>
      </c>
      <c r="D17" s="5">
        <v>5</v>
      </c>
      <c r="E17" s="5">
        <v>16</v>
      </c>
      <c r="F17" s="5">
        <v>5</v>
      </c>
      <c r="G17" s="5">
        <v>16</v>
      </c>
      <c r="H17" s="5">
        <v>4</v>
      </c>
      <c r="I17" s="5">
        <v>18</v>
      </c>
      <c r="J17" s="5">
        <f t="shared" si="1"/>
        <v>50</v>
      </c>
      <c r="L17" s="22">
        <f>J4+J17</f>
        <v>50</v>
      </c>
    </row>
    <row r="18" spans="1:12" x14ac:dyDescent="0.25">
      <c r="A18" t="s">
        <v>16</v>
      </c>
      <c r="B18" s="3" t="s">
        <v>19</v>
      </c>
      <c r="C18" s="3">
        <v>102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f t="shared" si="1"/>
        <v>0</v>
      </c>
      <c r="L18" s="22">
        <f>J18</f>
        <v>0</v>
      </c>
    </row>
    <row r="19" spans="1:12" x14ac:dyDescent="0.25">
      <c r="A19" t="s">
        <v>52</v>
      </c>
      <c r="B19" s="3" t="s">
        <v>19</v>
      </c>
      <c r="C19" s="3">
        <v>54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f t="shared" si="1"/>
        <v>0</v>
      </c>
      <c r="L19" s="22">
        <f>J19</f>
        <v>0</v>
      </c>
    </row>
    <row r="20" spans="1:12" x14ac:dyDescent="0.25">
      <c r="B20" s="3"/>
      <c r="C20" s="3"/>
    </row>
  </sheetData>
  <sortState ref="A13:J17">
    <sortCondition ref="D13:D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9861-5F62-420F-A51D-307A51ED116B}">
  <dimension ref="A1:L27"/>
  <sheetViews>
    <sheetView workbookViewId="0">
      <selection activeCell="O3" sqref="O3:P8"/>
    </sheetView>
  </sheetViews>
  <sheetFormatPr defaultRowHeight="15" x14ac:dyDescent="0.25"/>
  <cols>
    <col min="1" max="1" width="24.85546875" bestFit="1" customWidth="1"/>
    <col min="4" max="4" width="12.5703125" bestFit="1" customWidth="1"/>
    <col min="5" max="5" width="10.85546875" bestFit="1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5.140625" customWidth="1"/>
    <col min="12" max="12" width="16.7109375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22</v>
      </c>
      <c r="B3" s="3" t="s">
        <v>19</v>
      </c>
      <c r="C3" s="3">
        <v>25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 t="shared" ref="L3:L8" si="0">J3</f>
        <v>25</v>
      </c>
    </row>
    <row r="4" spans="1:12" x14ac:dyDescent="0.25">
      <c r="A4" t="s">
        <v>23</v>
      </c>
      <c r="B4" s="3" t="s">
        <v>19</v>
      </c>
      <c r="C4" s="3">
        <v>105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 t="shared" ref="J4:J8" si="1">E4+G4+I4</f>
        <v>22</v>
      </c>
      <c r="L4" s="22">
        <f t="shared" si="0"/>
        <v>22</v>
      </c>
    </row>
    <row r="5" spans="1:12" x14ac:dyDescent="0.25">
      <c r="A5" t="s">
        <v>24</v>
      </c>
      <c r="B5" s="3" t="s">
        <v>19</v>
      </c>
      <c r="C5" s="3" t="s">
        <v>26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si="1"/>
        <v>20</v>
      </c>
      <c r="L5" s="22">
        <f t="shared" si="0"/>
        <v>20</v>
      </c>
    </row>
    <row r="6" spans="1:12" x14ac:dyDescent="0.25">
      <c r="A6" t="s">
        <v>25</v>
      </c>
      <c r="B6" s="3" t="s">
        <v>19</v>
      </c>
      <c r="C6" s="3" t="s">
        <v>27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1"/>
        <v>18</v>
      </c>
      <c r="L6" s="22">
        <f t="shared" si="0"/>
        <v>18</v>
      </c>
    </row>
    <row r="7" spans="1:12" x14ac:dyDescent="0.25">
      <c r="A7" t="s">
        <v>20</v>
      </c>
      <c r="B7" s="3" t="s">
        <v>19</v>
      </c>
      <c r="C7" s="3">
        <v>8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3">
        <f t="shared" si="1"/>
        <v>16</v>
      </c>
      <c r="L7" s="22">
        <f t="shared" si="0"/>
        <v>16</v>
      </c>
    </row>
    <row r="8" spans="1:12" x14ac:dyDescent="0.25">
      <c r="A8" t="s">
        <v>21</v>
      </c>
      <c r="B8" s="3" t="s">
        <v>19</v>
      </c>
      <c r="C8" s="3">
        <v>44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3">
        <f t="shared" si="1"/>
        <v>15</v>
      </c>
      <c r="L8" s="22">
        <f t="shared" si="0"/>
        <v>15</v>
      </c>
    </row>
    <row r="11" spans="1:12" x14ac:dyDescent="0.25">
      <c r="A11" s="1" t="s">
        <v>47</v>
      </c>
    </row>
    <row r="12" spans="1:12" x14ac:dyDescent="0.25">
      <c r="A12" s="20" t="s">
        <v>48</v>
      </c>
    </row>
    <row r="15" spans="1:12" x14ac:dyDescent="0.25">
      <c r="A15" s="1" t="s">
        <v>49</v>
      </c>
      <c r="B15" s="2" t="s">
        <v>18</v>
      </c>
      <c r="C15" s="2" t="s">
        <v>1</v>
      </c>
      <c r="D15" s="2" t="s">
        <v>8</v>
      </c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2</v>
      </c>
      <c r="L15" s="2" t="s">
        <v>55</v>
      </c>
    </row>
    <row r="16" spans="1:12" x14ac:dyDescent="0.25">
      <c r="A16" t="s">
        <v>23</v>
      </c>
      <c r="B16" s="3" t="s">
        <v>19</v>
      </c>
      <c r="C16" s="3">
        <v>105</v>
      </c>
      <c r="D16">
        <v>1</v>
      </c>
      <c r="E16">
        <v>25</v>
      </c>
      <c r="F16">
        <v>1</v>
      </c>
      <c r="G16">
        <v>25</v>
      </c>
      <c r="H16">
        <v>1</v>
      </c>
      <c r="I16">
        <v>25</v>
      </c>
      <c r="J16">
        <f>E16+G16+I16</f>
        <v>75</v>
      </c>
      <c r="L16" s="22">
        <v>97</v>
      </c>
    </row>
    <row r="17" spans="1:12" x14ac:dyDescent="0.25">
      <c r="A17" t="s">
        <v>25</v>
      </c>
      <c r="B17" s="3" t="s">
        <v>19</v>
      </c>
      <c r="C17" s="3">
        <v>17</v>
      </c>
      <c r="D17">
        <v>3</v>
      </c>
      <c r="E17">
        <v>20</v>
      </c>
      <c r="F17">
        <v>2</v>
      </c>
      <c r="G17">
        <v>22</v>
      </c>
      <c r="H17">
        <v>2</v>
      </c>
      <c r="I17">
        <v>22</v>
      </c>
      <c r="J17">
        <f>E17+G17+I17</f>
        <v>64</v>
      </c>
      <c r="L17" s="22">
        <v>82</v>
      </c>
    </row>
    <row r="18" spans="1:12" x14ac:dyDescent="0.25">
      <c r="A18" t="s">
        <v>22</v>
      </c>
      <c r="B18" s="3" t="s">
        <v>19</v>
      </c>
      <c r="C18" s="3">
        <v>25</v>
      </c>
      <c r="D18">
        <v>6</v>
      </c>
      <c r="E18">
        <v>15</v>
      </c>
      <c r="F18">
        <v>4</v>
      </c>
      <c r="G18">
        <v>18</v>
      </c>
      <c r="H18">
        <v>4</v>
      </c>
      <c r="I18">
        <v>18</v>
      </c>
      <c r="J18">
        <f>E18+G18+I18</f>
        <v>51</v>
      </c>
      <c r="L18" s="22">
        <v>76</v>
      </c>
    </row>
    <row r="19" spans="1:12" x14ac:dyDescent="0.25">
      <c r="A19" t="s">
        <v>24</v>
      </c>
      <c r="B19" s="3" t="s">
        <v>19</v>
      </c>
      <c r="C19" s="3" t="s">
        <v>27</v>
      </c>
      <c r="D19">
        <v>4</v>
      </c>
      <c r="E19">
        <v>18</v>
      </c>
      <c r="F19">
        <v>6</v>
      </c>
      <c r="G19">
        <v>15</v>
      </c>
      <c r="H19">
        <v>6</v>
      </c>
      <c r="I19">
        <v>15</v>
      </c>
      <c r="J19">
        <f>E19+G19+I19</f>
        <v>48</v>
      </c>
      <c r="L19" s="22">
        <v>68</v>
      </c>
    </row>
    <row r="20" spans="1:12" x14ac:dyDescent="0.25">
      <c r="A20" t="s">
        <v>57</v>
      </c>
      <c r="B20" s="3" t="s">
        <v>19</v>
      </c>
      <c r="C20" s="3">
        <v>53</v>
      </c>
      <c r="D20">
        <v>2</v>
      </c>
      <c r="E20">
        <v>22</v>
      </c>
      <c r="F20">
        <v>3</v>
      </c>
      <c r="G20">
        <v>20</v>
      </c>
      <c r="H20">
        <v>3</v>
      </c>
      <c r="I20">
        <v>20</v>
      </c>
      <c r="J20">
        <f>E20+G20+I20</f>
        <v>62</v>
      </c>
      <c r="L20" s="22">
        <v>62</v>
      </c>
    </row>
    <row r="21" spans="1:12" x14ac:dyDescent="0.25">
      <c r="A21" t="s">
        <v>21</v>
      </c>
      <c r="B21" s="3" t="s">
        <v>19</v>
      </c>
      <c r="C21" s="3">
        <v>44</v>
      </c>
      <c r="D21">
        <v>7</v>
      </c>
      <c r="E21">
        <v>14</v>
      </c>
      <c r="F21">
        <v>5</v>
      </c>
      <c r="G21">
        <v>16</v>
      </c>
      <c r="H21">
        <v>5</v>
      </c>
      <c r="I21">
        <v>16</v>
      </c>
      <c r="J21">
        <f>E21+G21+I21</f>
        <v>46</v>
      </c>
      <c r="L21" s="22">
        <v>61</v>
      </c>
    </row>
    <row r="22" spans="1:12" x14ac:dyDescent="0.25">
      <c r="A22" t="s">
        <v>20</v>
      </c>
      <c r="B22" s="3" t="s">
        <v>19</v>
      </c>
      <c r="C22" s="3">
        <v>8</v>
      </c>
      <c r="D22">
        <v>5</v>
      </c>
      <c r="E22">
        <v>16</v>
      </c>
      <c r="F22">
        <v>7</v>
      </c>
      <c r="G22">
        <v>14</v>
      </c>
      <c r="H22">
        <v>7</v>
      </c>
      <c r="I22">
        <v>14</v>
      </c>
      <c r="J22">
        <f>E22+G22+I22</f>
        <v>44</v>
      </c>
      <c r="L22" s="22">
        <v>60</v>
      </c>
    </row>
    <row r="23" spans="1:12" x14ac:dyDescent="0.25">
      <c r="B23" s="3"/>
    </row>
    <row r="24" spans="1:12" x14ac:dyDescent="0.25">
      <c r="B24" s="3"/>
    </row>
    <row r="25" spans="1:12" x14ac:dyDescent="0.25">
      <c r="B25" s="3"/>
    </row>
    <row r="26" spans="1:12" x14ac:dyDescent="0.25">
      <c r="B26" s="3"/>
    </row>
    <row r="27" spans="1:12" x14ac:dyDescent="0.25">
      <c r="B27" s="3"/>
    </row>
  </sheetData>
  <sortState ref="A16:L22">
    <sortCondition descending="1" ref="L16:L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BDC3-93A7-42F9-B207-BB3452293EC3}">
  <dimension ref="A1:L34"/>
  <sheetViews>
    <sheetView zoomScaleNormal="100" workbookViewId="0">
      <selection activeCell="L25" sqref="L25"/>
    </sheetView>
  </sheetViews>
  <sheetFormatPr defaultRowHeight="15" x14ac:dyDescent="0.25"/>
  <cols>
    <col min="1" max="1" width="25.28515625" customWidth="1"/>
    <col min="2" max="2" width="10" bestFit="1" customWidth="1"/>
    <col min="3" max="3" width="6.7109375" bestFit="1" customWidth="1"/>
    <col min="4" max="4" width="12.5703125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4.7109375" customWidth="1"/>
    <col min="12" max="12" width="16.7109375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58</v>
      </c>
      <c r="B3" s="3" t="s">
        <v>19</v>
      </c>
      <c r="C3" s="3">
        <v>608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>J3</f>
        <v>25</v>
      </c>
    </row>
    <row r="4" spans="1:12" x14ac:dyDescent="0.25">
      <c r="A4" t="s">
        <v>45</v>
      </c>
      <c r="B4" s="3" t="s">
        <v>19</v>
      </c>
      <c r="C4" s="3">
        <v>63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>E4+G4+I4</f>
        <v>22</v>
      </c>
      <c r="L4" s="22">
        <f t="shared" ref="L4:L14" si="0">J4</f>
        <v>22</v>
      </c>
    </row>
    <row r="5" spans="1:12" x14ac:dyDescent="0.25">
      <c r="A5" t="s">
        <v>36</v>
      </c>
      <c r="B5" s="3" t="s">
        <v>19</v>
      </c>
      <c r="C5" s="3">
        <v>88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ref="J5:J14" si="1">E5+G5+I5</f>
        <v>20</v>
      </c>
      <c r="L5" s="22">
        <f t="shared" si="0"/>
        <v>20</v>
      </c>
    </row>
    <row r="6" spans="1:12" x14ac:dyDescent="0.25">
      <c r="A6" t="s">
        <v>34</v>
      </c>
      <c r="B6" s="3" t="s">
        <v>19</v>
      </c>
      <c r="C6" s="3">
        <v>26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1"/>
        <v>18</v>
      </c>
      <c r="L6" s="22">
        <f t="shared" si="0"/>
        <v>18</v>
      </c>
    </row>
    <row r="7" spans="1:12" x14ac:dyDescent="0.25">
      <c r="A7" t="s">
        <v>35</v>
      </c>
      <c r="B7" s="3" t="s">
        <v>19</v>
      </c>
      <c r="C7" s="3">
        <v>52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3">
        <f t="shared" si="1"/>
        <v>16</v>
      </c>
      <c r="L7" s="22">
        <f t="shared" si="0"/>
        <v>16</v>
      </c>
    </row>
    <row r="8" spans="1:12" x14ac:dyDescent="0.25">
      <c r="A8" t="s">
        <v>32</v>
      </c>
      <c r="B8" s="3" t="s">
        <v>19</v>
      </c>
      <c r="C8" s="3">
        <v>86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3">
        <f t="shared" si="1"/>
        <v>15</v>
      </c>
      <c r="L8" s="22">
        <f t="shared" si="0"/>
        <v>15</v>
      </c>
    </row>
    <row r="9" spans="1:12" x14ac:dyDescent="0.25">
      <c r="A9" t="s">
        <v>28</v>
      </c>
      <c r="B9" s="3" t="s">
        <v>19</v>
      </c>
      <c r="C9" s="3">
        <v>34</v>
      </c>
      <c r="D9" s="4">
        <v>7</v>
      </c>
      <c r="E9" s="5">
        <v>14</v>
      </c>
      <c r="F9" s="5">
        <v>0</v>
      </c>
      <c r="G9" s="5">
        <v>0</v>
      </c>
      <c r="H9" s="5">
        <v>0</v>
      </c>
      <c r="I9" s="5">
        <v>0</v>
      </c>
      <c r="J9" s="13">
        <f t="shared" si="1"/>
        <v>14</v>
      </c>
      <c r="L9" s="22">
        <f t="shared" si="0"/>
        <v>14</v>
      </c>
    </row>
    <row r="10" spans="1:12" x14ac:dyDescent="0.25">
      <c r="A10" t="s">
        <v>33</v>
      </c>
      <c r="B10" s="3" t="s">
        <v>19</v>
      </c>
      <c r="C10" s="3">
        <v>258</v>
      </c>
      <c r="D10" s="4">
        <v>8</v>
      </c>
      <c r="E10" s="5">
        <v>13</v>
      </c>
      <c r="F10" s="5">
        <v>0</v>
      </c>
      <c r="G10" s="5">
        <v>0</v>
      </c>
      <c r="H10" s="5">
        <v>0</v>
      </c>
      <c r="I10" s="5">
        <v>0</v>
      </c>
      <c r="J10" s="13">
        <f t="shared" si="1"/>
        <v>13</v>
      </c>
      <c r="L10" s="22">
        <f t="shared" si="0"/>
        <v>13</v>
      </c>
    </row>
    <row r="11" spans="1:12" x14ac:dyDescent="0.25">
      <c r="A11" t="s">
        <v>61</v>
      </c>
      <c r="B11" s="3" t="s">
        <v>19</v>
      </c>
      <c r="C11" s="3">
        <v>10</v>
      </c>
      <c r="D11" s="4">
        <v>9</v>
      </c>
      <c r="E11" s="5">
        <v>12</v>
      </c>
      <c r="F11" s="5">
        <v>0</v>
      </c>
      <c r="G11" s="5">
        <v>0</v>
      </c>
      <c r="H11" s="5">
        <v>0</v>
      </c>
      <c r="I11" s="5">
        <v>0</v>
      </c>
      <c r="J11" s="13">
        <f t="shared" si="1"/>
        <v>12</v>
      </c>
      <c r="L11" s="22">
        <f t="shared" si="0"/>
        <v>12</v>
      </c>
    </row>
    <row r="12" spans="1:12" x14ac:dyDescent="0.25">
      <c r="A12" t="s">
        <v>31</v>
      </c>
      <c r="B12" s="3" t="s">
        <v>19</v>
      </c>
      <c r="C12" s="3">
        <v>224</v>
      </c>
      <c r="D12" s="4">
        <v>10</v>
      </c>
      <c r="E12" s="5">
        <v>11</v>
      </c>
      <c r="F12" s="5">
        <v>0</v>
      </c>
      <c r="G12" s="5">
        <v>0</v>
      </c>
      <c r="H12" s="5">
        <v>0</v>
      </c>
      <c r="I12" s="5">
        <v>0</v>
      </c>
      <c r="J12" s="13">
        <f t="shared" si="1"/>
        <v>11</v>
      </c>
      <c r="L12" s="22">
        <f t="shared" si="0"/>
        <v>11</v>
      </c>
    </row>
    <row r="13" spans="1:12" x14ac:dyDescent="0.25">
      <c r="A13" t="s">
        <v>30</v>
      </c>
      <c r="B13" s="3" t="s">
        <v>19</v>
      </c>
      <c r="C13" s="3">
        <v>3</v>
      </c>
      <c r="D13" s="4">
        <v>11</v>
      </c>
      <c r="E13" s="5">
        <v>10</v>
      </c>
      <c r="F13" s="5">
        <v>0</v>
      </c>
      <c r="G13" s="5">
        <v>0</v>
      </c>
      <c r="H13" s="5">
        <v>0</v>
      </c>
      <c r="I13" s="5">
        <v>0</v>
      </c>
      <c r="J13" s="13">
        <f t="shared" si="1"/>
        <v>10</v>
      </c>
      <c r="L13" s="22">
        <f t="shared" si="0"/>
        <v>10</v>
      </c>
    </row>
    <row r="14" spans="1:12" x14ac:dyDescent="0.25">
      <c r="A14" t="s">
        <v>29</v>
      </c>
      <c r="B14" s="3" t="s">
        <v>19</v>
      </c>
      <c r="C14" s="3">
        <v>29</v>
      </c>
      <c r="D14" s="4">
        <v>12</v>
      </c>
      <c r="E14" s="5">
        <v>9</v>
      </c>
      <c r="F14" s="5">
        <v>0</v>
      </c>
      <c r="G14" s="5">
        <v>0</v>
      </c>
      <c r="H14" s="5">
        <v>0</v>
      </c>
      <c r="I14" s="5">
        <v>0</v>
      </c>
      <c r="J14" s="13">
        <f t="shared" si="1"/>
        <v>9</v>
      </c>
      <c r="L14" s="22">
        <f t="shared" si="0"/>
        <v>9</v>
      </c>
    </row>
    <row r="15" spans="1:12" x14ac:dyDescent="0.25">
      <c r="J15" s="20"/>
    </row>
    <row r="17" spans="1:12" x14ac:dyDescent="0.25">
      <c r="A17" s="1" t="s">
        <v>47</v>
      </c>
    </row>
    <row r="18" spans="1:12" x14ac:dyDescent="0.25">
      <c r="A18" s="20" t="s">
        <v>48</v>
      </c>
    </row>
    <row r="21" spans="1:12" x14ac:dyDescent="0.25">
      <c r="A21" s="1" t="s">
        <v>49</v>
      </c>
      <c r="B21" s="2" t="s">
        <v>18</v>
      </c>
      <c r="C21" s="2" t="s">
        <v>1</v>
      </c>
      <c r="D21" s="2" t="s">
        <v>8</v>
      </c>
      <c r="E21" s="2" t="s">
        <v>9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2</v>
      </c>
      <c r="L21" s="2" t="s">
        <v>55</v>
      </c>
    </row>
    <row r="22" spans="1:12" x14ac:dyDescent="0.25">
      <c r="A22" t="s">
        <v>34</v>
      </c>
      <c r="B22" s="3" t="s">
        <v>19</v>
      </c>
      <c r="C22" s="3">
        <v>26</v>
      </c>
      <c r="D22" s="5">
        <v>1</v>
      </c>
      <c r="E22" s="5">
        <v>25</v>
      </c>
      <c r="F22" s="5">
        <v>1</v>
      </c>
      <c r="G22" s="5">
        <v>25</v>
      </c>
      <c r="H22" s="5">
        <v>1</v>
      </c>
      <c r="I22" s="5">
        <v>25</v>
      </c>
      <c r="J22" s="5">
        <f>E22+G22+I22</f>
        <v>75</v>
      </c>
      <c r="K22" s="5"/>
      <c r="L22" s="5">
        <f>L6+J22</f>
        <v>93</v>
      </c>
    </row>
    <row r="23" spans="1:12" x14ac:dyDescent="0.25">
      <c r="A23" t="s">
        <v>58</v>
      </c>
      <c r="B23" s="3" t="s">
        <v>19</v>
      </c>
      <c r="C23" s="3">
        <v>608</v>
      </c>
      <c r="D23" s="5">
        <v>2</v>
      </c>
      <c r="E23" s="5">
        <v>22</v>
      </c>
      <c r="F23" s="5">
        <v>2</v>
      </c>
      <c r="G23" s="5">
        <v>22</v>
      </c>
      <c r="H23" s="5">
        <v>6</v>
      </c>
      <c r="I23" s="5">
        <v>15</v>
      </c>
      <c r="J23" s="5">
        <f t="shared" ref="J23:J33" si="2">E23+G23+I23</f>
        <v>59</v>
      </c>
      <c r="K23" s="5"/>
      <c r="L23" s="5">
        <f>L3+J23</f>
        <v>84</v>
      </c>
    </row>
    <row r="24" spans="1:12" x14ac:dyDescent="0.25">
      <c r="A24" t="s">
        <v>31</v>
      </c>
      <c r="B24" s="3" t="s">
        <v>19</v>
      </c>
      <c r="C24" s="3">
        <v>224</v>
      </c>
      <c r="D24" s="5">
        <v>3</v>
      </c>
      <c r="E24" s="5">
        <v>20</v>
      </c>
      <c r="F24" s="5">
        <v>3</v>
      </c>
      <c r="G24" s="5">
        <v>20</v>
      </c>
      <c r="H24" s="5">
        <v>10</v>
      </c>
      <c r="I24" s="5">
        <v>11</v>
      </c>
      <c r="J24" s="5">
        <f t="shared" si="2"/>
        <v>51</v>
      </c>
      <c r="K24" s="5"/>
      <c r="L24" s="5">
        <f>L12+J24</f>
        <v>62</v>
      </c>
    </row>
    <row r="25" spans="1:12" x14ac:dyDescent="0.25">
      <c r="A25" t="s">
        <v>36</v>
      </c>
      <c r="B25" s="3" t="s">
        <v>19</v>
      </c>
      <c r="C25" s="3">
        <v>88</v>
      </c>
      <c r="D25" s="5">
        <v>4</v>
      </c>
      <c r="E25" s="5">
        <v>18</v>
      </c>
      <c r="F25" s="5">
        <v>5</v>
      </c>
      <c r="G25" s="5">
        <v>16</v>
      </c>
      <c r="H25" s="5">
        <v>2</v>
      </c>
      <c r="I25" s="5">
        <v>22</v>
      </c>
      <c r="J25" s="5">
        <f t="shared" si="2"/>
        <v>56</v>
      </c>
      <c r="K25" s="5"/>
      <c r="L25" s="5">
        <f>L5+J25</f>
        <v>76</v>
      </c>
    </row>
    <row r="26" spans="1:12" x14ac:dyDescent="0.25">
      <c r="A26" t="s">
        <v>38</v>
      </c>
      <c r="B26" s="3" t="s">
        <v>19</v>
      </c>
      <c r="C26" s="3">
        <v>27</v>
      </c>
      <c r="D26" s="5">
        <v>5</v>
      </c>
      <c r="E26" s="5">
        <v>16</v>
      </c>
      <c r="F26" s="4" t="s">
        <v>17</v>
      </c>
      <c r="G26" s="5">
        <v>0</v>
      </c>
      <c r="H26" s="5">
        <v>4</v>
      </c>
      <c r="I26" s="5">
        <v>18</v>
      </c>
      <c r="J26" s="5">
        <f t="shared" si="2"/>
        <v>34</v>
      </c>
      <c r="K26" s="5"/>
      <c r="L26" s="5">
        <f>J26</f>
        <v>34</v>
      </c>
    </row>
    <row r="27" spans="1:12" x14ac:dyDescent="0.25">
      <c r="A27" t="s">
        <v>29</v>
      </c>
      <c r="B27" s="3" t="s">
        <v>19</v>
      </c>
      <c r="C27" s="3">
        <v>29</v>
      </c>
      <c r="D27" s="5">
        <v>6</v>
      </c>
      <c r="E27" s="5">
        <v>15</v>
      </c>
      <c r="F27" s="5">
        <v>8</v>
      </c>
      <c r="G27" s="5">
        <v>13</v>
      </c>
      <c r="H27" s="5">
        <v>5</v>
      </c>
      <c r="I27" s="5">
        <v>16</v>
      </c>
      <c r="J27" s="5">
        <f t="shared" si="2"/>
        <v>44</v>
      </c>
      <c r="K27" s="5"/>
      <c r="L27" s="5">
        <f>L14+J27</f>
        <v>53</v>
      </c>
    </row>
    <row r="28" spans="1:12" x14ac:dyDescent="0.25">
      <c r="A28" t="s">
        <v>60</v>
      </c>
      <c r="B28" s="3" t="s">
        <v>19</v>
      </c>
      <c r="C28" s="3">
        <v>39</v>
      </c>
      <c r="D28" s="5">
        <v>7</v>
      </c>
      <c r="E28" s="5">
        <v>14</v>
      </c>
      <c r="F28" s="5">
        <v>7</v>
      </c>
      <c r="G28" s="5">
        <v>14</v>
      </c>
      <c r="H28" s="5">
        <v>9</v>
      </c>
      <c r="I28" s="5">
        <v>12</v>
      </c>
      <c r="J28" s="5">
        <f t="shared" si="2"/>
        <v>40</v>
      </c>
      <c r="K28" s="5"/>
      <c r="L28" s="5">
        <f>J28</f>
        <v>40</v>
      </c>
    </row>
    <row r="29" spans="1:12" x14ac:dyDescent="0.25">
      <c r="A29" t="s">
        <v>59</v>
      </c>
      <c r="B29" s="3" t="s">
        <v>19</v>
      </c>
      <c r="C29" s="3">
        <v>24</v>
      </c>
      <c r="D29" s="5">
        <v>8</v>
      </c>
      <c r="E29" s="5">
        <v>13</v>
      </c>
      <c r="F29" s="5">
        <v>9</v>
      </c>
      <c r="G29" s="5">
        <v>12</v>
      </c>
      <c r="H29" s="5">
        <v>7</v>
      </c>
      <c r="I29" s="5">
        <v>14</v>
      </c>
      <c r="J29" s="5">
        <f t="shared" si="2"/>
        <v>39</v>
      </c>
      <c r="K29" s="5"/>
      <c r="L29" s="5">
        <f>J29</f>
        <v>39</v>
      </c>
    </row>
    <row r="30" spans="1:12" x14ac:dyDescent="0.25">
      <c r="A30" t="s">
        <v>28</v>
      </c>
      <c r="B30" s="3" t="s">
        <v>19</v>
      </c>
      <c r="C30" s="3">
        <v>34</v>
      </c>
      <c r="D30" s="5">
        <v>9</v>
      </c>
      <c r="E30" s="5">
        <v>12</v>
      </c>
      <c r="F30" s="5">
        <v>6</v>
      </c>
      <c r="G30" s="5">
        <v>15</v>
      </c>
      <c r="H30" s="5">
        <v>8</v>
      </c>
      <c r="I30" s="5">
        <v>13</v>
      </c>
      <c r="J30" s="5">
        <f t="shared" si="2"/>
        <v>40</v>
      </c>
      <c r="K30" s="5"/>
      <c r="L30" s="5">
        <f>L9+J30</f>
        <v>54</v>
      </c>
    </row>
    <row r="31" spans="1:12" x14ac:dyDescent="0.25">
      <c r="A31" t="s">
        <v>33</v>
      </c>
      <c r="B31" s="3" t="s">
        <v>19</v>
      </c>
      <c r="C31" s="3">
        <v>258</v>
      </c>
      <c r="D31" s="5">
        <v>10</v>
      </c>
      <c r="E31" s="5">
        <v>11</v>
      </c>
      <c r="F31" s="5">
        <v>4</v>
      </c>
      <c r="G31" s="5">
        <v>18</v>
      </c>
      <c r="H31" s="5">
        <v>3</v>
      </c>
      <c r="I31" s="5">
        <v>20</v>
      </c>
      <c r="J31" s="5">
        <f t="shared" si="2"/>
        <v>49</v>
      </c>
      <c r="K31" s="5"/>
      <c r="L31" s="5">
        <f>L10+J31</f>
        <v>62</v>
      </c>
    </row>
    <row r="32" spans="1:12" x14ac:dyDescent="0.25">
      <c r="A32" t="s">
        <v>32</v>
      </c>
      <c r="B32" s="3" t="s">
        <v>19</v>
      </c>
      <c r="C32" s="3">
        <v>86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f t="shared" si="2"/>
        <v>0</v>
      </c>
      <c r="K32" s="5"/>
      <c r="L32" s="5">
        <f>L8</f>
        <v>15</v>
      </c>
    </row>
    <row r="33" spans="1:12" x14ac:dyDescent="0.25">
      <c r="A33" t="s">
        <v>61</v>
      </c>
      <c r="B33" s="3" t="s">
        <v>19</v>
      </c>
      <c r="C33" s="3">
        <v>10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f t="shared" si="2"/>
        <v>0</v>
      </c>
      <c r="K33" s="5"/>
      <c r="L33" s="5">
        <f>L11</f>
        <v>12</v>
      </c>
    </row>
    <row r="34" spans="1:12" x14ac:dyDescent="0.25">
      <c r="A34" t="s">
        <v>30</v>
      </c>
      <c r="B34" s="3" t="s">
        <v>19</v>
      </c>
      <c r="C34" s="3">
        <v>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f>E34+G34+I34</f>
        <v>0</v>
      </c>
      <c r="K34" s="5"/>
      <c r="L34" s="5">
        <f>L13</f>
        <v>10</v>
      </c>
    </row>
  </sheetData>
  <sortState ref="A22:L34">
    <sortCondition ref="D22:D34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3017-5F34-494C-9CD0-B176094A2E83}">
  <dimension ref="A1:L14"/>
  <sheetViews>
    <sheetView workbookViewId="0">
      <selection activeCell="H30" sqref="H30"/>
    </sheetView>
  </sheetViews>
  <sheetFormatPr defaultRowHeight="15" x14ac:dyDescent="0.25"/>
  <cols>
    <col min="1" max="1" width="24.85546875" style="9" bestFit="1" customWidth="1"/>
    <col min="2" max="2" width="10" style="9" bestFit="1" customWidth="1"/>
    <col min="3" max="3" width="6.7109375" style="9" bestFit="1" customWidth="1"/>
    <col min="4" max="4" width="12.5703125" style="9" bestFit="1" customWidth="1"/>
    <col min="5" max="5" width="10.85546875" style="9" bestFit="1" customWidth="1"/>
    <col min="6" max="6" width="12.5703125" style="9" customWidth="1"/>
    <col min="7" max="7" width="10.85546875" style="9" customWidth="1"/>
    <col min="8" max="8" width="12.5703125" style="9" customWidth="1"/>
    <col min="9" max="9" width="10.85546875" style="9" customWidth="1"/>
    <col min="10" max="10" width="12.140625" style="9" bestFit="1" customWidth="1"/>
    <col min="11" max="11" width="4.85546875" style="9" customWidth="1"/>
    <col min="12" max="12" width="16.5703125" style="9" bestFit="1" customWidth="1"/>
    <col min="13" max="16384" width="9.140625" style="9"/>
  </cols>
  <sheetData>
    <row r="1" spans="1:12" x14ac:dyDescent="0.25">
      <c r="A1" s="1" t="s">
        <v>7</v>
      </c>
    </row>
    <row r="2" spans="1:12" x14ac:dyDescent="0.25">
      <c r="A2" s="8" t="s">
        <v>0</v>
      </c>
      <c r="B2" s="8" t="s">
        <v>18</v>
      </c>
      <c r="C2" s="8" t="s">
        <v>1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2" t="s">
        <v>2</v>
      </c>
      <c r="L2" s="2" t="s">
        <v>55</v>
      </c>
    </row>
    <row r="3" spans="1:12" x14ac:dyDescent="0.25">
      <c r="A3" s="9" t="s">
        <v>39</v>
      </c>
      <c r="B3" s="10" t="s">
        <v>19</v>
      </c>
      <c r="C3" s="10">
        <v>25</v>
      </c>
      <c r="D3" s="11">
        <v>1</v>
      </c>
      <c r="E3" s="9">
        <v>25</v>
      </c>
      <c r="F3" s="12">
        <v>0</v>
      </c>
      <c r="G3" s="12">
        <v>0</v>
      </c>
      <c r="H3" s="12">
        <v>0</v>
      </c>
      <c r="I3" s="12">
        <v>0</v>
      </c>
      <c r="J3" s="13">
        <f>E3+G3+I3</f>
        <v>25</v>
      </c>
      <c r="L3" s="23">
        <f>J3</f>
        <v>25</v>
      </c>
    </row>
    <row r="4" spans="1:12" x14ac:dyDescent="0.25">
      <c r="A4" s="9" t="s">
        <v>37</v>
      </c>
      <c r="B4" s="10" t="s">
        <v>19</v>
      </c>
      <c r="C4" s="10">
        <v>94</v>
      </c>
      <c r="D4" s="11">
        <v>2</v>
      </c>
      <c r="E4" s="9">
        <v>22</v>
      </c>
      <c r="F4" s="12">
        <v>0</v>
      </c>
      <c r="G4" s="12">
        <v>0</v>
      </c>
      <c r="H4" s="12">
        <v>0</v>
      </c>
      <c r="I4" s="12">
        <v>0</v>
      </c>
      <c r="J4" s="13">
        <f>E4+G4+I4</f>
        <v>22</v>
      </c>
      <c r="L4" s="23">
        <f>J4</f>
        <v>22</v>
      </c>
    </row>
    <row r="5" spans="1:12" x14ac:dyDescent="0.25">
      <c r="A5" s="9" t="s">
        <v>38</v>
      </c>
      <c r="B5" s="10" t="s">
        <v>19</v>
      </c>
      <c r="C5" s="10">
        <v>10</v>
      </c>
      <c r="D5" s="11">
        <v>3</v>
      </c>
      <c r="E5" s="9">
        <v>20</v>
      </c>
      <c r="F5" s="12">
        <v>0</v>
      </c>
      <c r="G5" s="12">
        <v>0</v>
      </c>
      <c r="H5" s="12">
        <v>0</v>
      </c>
      <c r="I5" s="12">
        <v>0</v>
      </c>
      <c r="J5" s="13">
        <f>E5+G5+I5</f>
        <v>20</v>
      </c>
      <c r="L5" s="23">
        <f>J5</f>
        <v>20</v>
      </c>
    </row>
    <row r="6" spans="1:12" x14ac:dyDescent="0.25">
      <c r="B6" s="10"/>
      <c r="C6" s="10"/>
      <c r="D6" s="11"/>
      <c r="F6" s="12"/>
      <c r="G6" s="12"/>
      <c r="H6" s="12"/>
      <c r="I6" s="12"/>
      <c r="J6" s="12"/>
    </row>
    <row r="7" spans="1:12" x14ac:dyDescent="0.25">
      <c r="B7" s="10"/>
      <c r="C7" s="10"/>
      <c r="D7" s="11"/>
      <c r="F7" s="12"/>
      <c r="G7" s="12"/>
      <c r="H7" s="12"/>
      <c r="I7" s="12"/>
      <c r="J7" s="12"/>
    </row>
    <row r="8" spans="1:12" x14ac:dyDescent="0.25">
      <c r="A8" s="1" t="s">
        <v>47</v>
      </c>
      <c r="B8" s="10"/>
      <c r="C8" s="10"/>
      <c r="D8" s="11"/>
      <c r="E8" s="12"/>
      <c r="F8" s="12"/>
      <c r="G8" s="12"/>
      <c r="H8" s="12"/>
      <c r="I8" s="12"/>
      <c r="J8" s="12"/>
    </row>
    <row r="9" spans="1:12" x14ac:dyDescent="0.25">
      <c r="A9" s="20" t="s">
        <v>48</v>
      </c>
      <c r="B9" s="10"/>
      <c r="C9" s="10"/>
      <c r="D9" s="11"/>
      <c r="F9" s="12"/>
      <c r="G9" s="12"/>
      <c r="H9" s="12"/>
      <c r="I9" s="12"/>
      <c r="J9" s="12"/>
    </row>
    <row r="10" spans="1:12" x14ac:dyDescent="0.25">
      <c r="A10"/>
      <c r="B10" s="10"/>
      <c r="C10" s="10"/>
      <c r="D10" s="11"/>
      <c r="F10" s="12"/>
      <c r="G10" s="12"/>
      <c r="H10" s="12"/>
      <c r="I10" s="12"/>
      <c r="J10" s="12"/>
    </row>
    <row r="11" spans="1:12" x14ac:dyDescent="0.25">
      <c r="A11"/>
      <c r="B11" s="10"/>
      <c r="C11" s="10"/>
      <c r="D11" s="11"/>
      <c r="E11" s="12"/>
      <c r="F11" s="12"/>
      <c r="G11" s="12"/>
      <c r="H11" s="12"/>
      <c r="I11" s="12"/>
      <c r="J11" s="12"/>
    </row>
    <row r="12" spans="1:12" x14ac:dyDescent="0.25">
      <c r="A12" s="1" t="s">
        <v>49</v>
      </c>
      <c r="B12" s="8" t="s">
        <v>18</v>
      </c>
      <c r="C12" s="8" t="s">
        <v>1</v>
      </c>
      <c r="D12" s="8" t="s">
        <v>8</v>
      </c>
      <c r="E12" s="8" t="s">
        <v>9</v>
      </c>
      <c r="F12" s="8" t="s">
        <v>10</v>
      </c>
      <c r="G12" s="8" t="s">
        <v>11</v>
      </c>
      <c r="H12" s="8" t="s">
        <v>12</v>
      </c>
      <c r="I12" s="8" t="s">
        <v>13</v>
      </c>
      <c r="J12" s="2" t="s">
        <v>2</v>
      </c>
      <c r="L12" s="2" t="s">
        <v>55</v>
      </c>
    </row>
    <row r="13" spans="1:12" x14ac:dyDescent="0.25">
      <c r="A13" s="9" t="s">
        <v>39</v>
      </c>
      <c r="B13" s="10" t="s">
        <v>19</v>
      </c>
      <c r="C13" s="10">
        <v>25</v>
      </c>
      <c r="D13" s="11">
        <v>1</v>
      </c>
      <c r="E13" s="9">
        <v>25</v>
      </c>
      <c r="F13" s="12">
        <v>1</v>
      </c>
      <c r="G13" s="12">
        <v>25</v>
      </c>
      <c r="H13" s="12">
        <v>1</v>
      </c>
      <c r="I13" s="12">
        <v>25</v>
      </c>
      <c r="J13" s="12">
        <f>E13+G13+I13</f>
        <v>75</v>
      </c>
      <c r="L13" s="23">
        <f>L3+J13</f>
        <v>100</v>
      </c>
    </row>
    <row r="14" spans="1:12" x14ac:dyDescent="0.25">
      <c r="A14" s="9" t="s">
        <v>37</v>
      </c>
      <c r="B14" s="10" t="s">
        <v>19</v>
      </c>
      <c r="C14" s="10">
        <v>94</v>
      </c>
      <c r="D14" s="11">
        <v>2</v>
      </c>
      <c r="E14" s="9">
        <v>22</v>
      </c>
      <c r="F14" s="12">
        <v>2</v>
      </c>
      <c r="G14" s="12">
        <v>22</v>
      </c>
      <c r="H14" s="12">
        <v>2</v>
      </c>
      <c r="I14" s="12">
        <v>22</v>
      </c>
      <c r="J14" s="12">
        <f t="shared" ref="J14" si="0">E14+G14+I14</f>
        <v>66</v>
      </c>
      <c r="L14" s="23">
        <f>L4+J14</f>
        <v>88</v>
      </c>
    </row>
  </sheetData>
  <sortState ref="A3:J5">
    <sortCondition ref="D3: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4-7 50cc Intro</vt:lpstr>
      <vt:lpstr>4-8 Trail</vt:lpstr>
      <vt:lpstr>6-8 50cc</vt:lpstr>
      <vt:lpstr>7-11 65cc</vt:lpstr>
      <vt:lpstr>7-11 Trail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Tewhetu</dc:creator>
  <cp:lastModifiedBy>Amy Tewhetu</cp:lastModifiedBy>
  <dcterms:created xsi:type="dcterms:W3CDTF">2017-10-01T00:43:43Z</dcterms:created>
  <dcterms:modified xsi:type="dcterms:W3CDTF">2017-12-07T01:39:09Z</dcterms:modified>
</cp:coreProperties>
</file>